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F19" i="1"/>
  <c r="F18"/>
  <c r="E15"/>
  <c r="F15" s="1"/>
  <c r="E14"/>
  <c r="F14" s="1"/>
  <c r="E13"/>
  <c r="E12"/>
  <c r="E11"/>
  <c r="E10"/>
  <c r="E9"/>
  <c r="E8"/>
  <c r="E7"/>
  <c r="E6"/>
  <c r="E5"/>
  <c r="E4"/>
  <c r="D17"/>
  <c r="F17" s="1"/>
  <c r="D16"/>
  <c r="F16" s="1"/>
  <c r="D13"/>
  <c r="D12"/>
  <c r="D11"/>
  <c r="D10"/>
  <c r="D9"/>
  <c r="D8"/>
  <c r="D7"/>
  <c r="D6"/>
  <c r="D5"/>
  <c r="D4"/>
  <c r="F8" l="1"/>
  <c r="F12"/>
  <c r="F4"/>
  <c r="F7"/>
  <c r="F11"/>
  <c r="F6"/>
  <c r="F10"/>
  <c r="F5"/>
  <c r="F9"/>
  <c r="F13"/>
</calcChain>
</file>

<file path=xl/sharedStrings.xml><?xml version="1.0" encoding="utf-8"?>
<sst xmlns="http://schemas.openxmlformats.org/spreadsheetml/2006/main" count="95" uniqueCount="37">
  <si>
    <t>序号</t>
    <phoneticPr fontId="3" type="noConversion"/>
  </si>
  <si>
    <t>考生编号</t>
    <phoneticPr fontId="3" type="noConversion"/>
  </si>
  <si>
    <t>姓名</t>
    <phoneticPr fontId="3" type="noConversion"/>
  </si>
  <si>
    <t>复试成绩（百分制）</t>
    <phoneticPr fontId="3" type="noConversion"/>
  </si>
  <si>
    <t>初试成绩（百分制）</t>
    <phoneticPr fontId="3" type="noConversion"/>
  </si>
  <si>
    <t>录取    总成绩</t>
    <phoneticPr fontId="3" type="noConversion"/>
  </si>
  <si>
    <t>是否
拟录取</t>
    <phoneticPr fontId="3" type="noConversion"/>
  </si>
  <si>
    <t>拟录取专业</t>
    <phoneticPr fontId="3" type="noConversion"/>
  </si>
  <si>
    <t>拟录取类型</t>
    <phoneticPr fontId="3" type="noConversion"/>
  </si>
  <si>
    <t>拟录取学习方式</t>
    <phoneticPr fontId="3" type="noConversion"/>
  </si>
  <si>
    <t xml:space="preserve">            学院2019年硕士研究生复试结果公示</t>
    <phoneticPr fontId="3" type="noConversion"/>
  </si>
  <si>
    <t>100369999911810 </t>
  </si>
  <si>
    <t>张岚清</t>
  </si>
  <si>
    <t>郭慧贤</t>
  </si>
  <si>
    <t>王成龙</t>
  </si>
  <si>
    <t>邓  峰</t>
  </si>
  <si>
    <t>张瑞琴</t>
  </si>
  <si>
    <t>彭  慧</t>
  </si>
  <si>
    <t>涂阳杨</t>
  </si>
  <si>
    <t>程清清</t>
  </si>
  <si>
    <t>邓  黎</t>
  </si>
  <si>
    <t>张  铖</t>
  </si>
  <si>
    <t>刘恒铄</t>
  </si>
  <si>
    <t>杨  斌</t>
  </si>
  <si>
    <t>104889210004774</t>
  </si>
  <si>
    <t>张  腾</t>
  </si>
  <si>
    <t>104889210002410</t>
  </si>
  <si>
    <t>江梦婷</t>
  </si>
  <si>
    <t>李雪钰</t>
  </si>
  <si>
    <t>高  戈</t>
  </si>
  <si>
    <t xml:space="preserve">    经过2019年研究生招生考试初试和复试，现将我院复试结果予以公示，公示期为 4月 8 日- 4月 11日。如有异议，请拨打学院办公室电话         。</t>
    <phoneticPr fontId="3" type="noConversion"/>
  </si>
  <si>
    <t>是</t>
    <phoneticPr fontId="2" type="noConversion"/>
  </si>
  <si>
    <t>国际商务</t>
    <phoneticPr fontId="2" type="noConversion"/>
  </si>
  <si>
    <t>专业学位</t>
    <phoneticPr fontId="3" type="noConversion"/>
  </si>
  <si>
    <t>全日制</t>
    <phoneticPr fontId="3" type="noConversion"/>
  </si>
  <si>
    <t>全日制-士兵计划</t>
    <phoneticPr fontId="3" type="noConversion"/>
  </si>
  <si>
    <t>非全日制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</si>
</sst>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0_ "/>
  </numFmts>
  <fonts count="11">
    <font>
      <sz val="11"/>
      <color theme="1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color theme="1"/>
      <name val="宋体"/>
      <family val="2"/>
      <charset val="134"/>
      <scheme val="minor"/>
    </font>
    <font>
      <sz val="14"/>
      <name val="宋体"/>
      <family val="2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 shrinkToFit="1"/>
    </xf>
    <xf numFmtId="177" fontId="8" fillId="0" borderId="3" xfId="1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176" fontId="8" fillId="0" borderId="3" xfId="0" applyNumberFormat="1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left" vertical="center"/>
    </xf>
    <xf numFmtId="177" fontId="8" fillId="2" borderId="3" xfId="0" applyNumberFormat="1" applyFont="1" applyFill="1" applyBorder="1" applyAlignment="1">
      <alignment horizontal="center" vertical="center" shrinkToFit="1"/>
    </xf>
    <xf numFmtId="177" fontId="8" fillId="2" borderId="3" xfId="1" applyNumberFormat="1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 shrinkToFit="1"/>
    </xf>
    <xf numFmtId="0" fontId="10" fillId="2" borderId="3" xfId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2">
    <cellStyle name="常规" xfId="0" builtinId="0"/>
    <cellStyle name="常规_05cj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cuments/tencent%20files/2298253271/filerecv/mobilefile/&#22269;&#38469;&#21830;&#21153;&#19987;&#30805;10-2019&#24180;&#30805;&#22763;&#30740;&#31350;&#29983;&#25307;&#29983;&#32771;&#35797;&#24405;&#21462;&#25104;&#32489;&#27719;&#24635;&#34920;&#65288;&#19978;&#20132;&#30740;&#31350;&#29983;&#38498;&#65289;&#25490;&#24207;-v2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8年硕士研究生录取成绩汇总表"/>
    </sheetNames>
    <sheetDataSet>
      <sheetData sheetId="0">
        <row r="5">
          <cell r="F5">
            <v>83</v>
          </cell>
          <cell r="G5">
            <v>89.6</v>
          </cell>
          <cell r="H5">
            <v>90.33</v>
          </cell>
          <cell r="N5">
            <v>374</v>
          </cell>
        </row>
        <row r="6">
          <cell r="F6">
            <v>74</v>
          </cell>
          <cell r="G6">
            <v>86.8</v>
          </cell>
          <cell r="H6">
            <v>88.33</v>
          </cell>
          <cell r="N6">
            <v>365</v>
          </cell>
        </row>
        <row r="7">
          <cell r="F7">
            <v>78</v>
          </cell>
          <cell r="G7">
            <v>85.4</v>
          </cell>
          <cell r="H7">
            <v>88</v>
          </cell>
          <cell r="N7">
            <v>355</v>
          </cell>
        </row>
        <row r="8">
          <cell r="F8">
            <v>81</v>
          </cell>
          <cell r="G8">
            <v>80.8</v>
          </cell>
          <cell r="H8">
            <v>86.33</v>
          </cell>
          <cell r="N8">
            <v>358</v>
          </cell>
        </row>
        <row r="9">
          <cell r="F9">
            <v>80</v>
          </cell>
          <cell r="G9">
            <v>88.4</v>
          </cell>
          <cell r="H9">
            <v>88.17</v>
          </cell>
          <cell r="N9">
            <v>347</v>
          </cell>
        </row>
        <row r="10">
          <cell r="F10">
            <v>74</v>
          </cell>
          <cell r="G10">
            <v>86.2</v>
          </cell>
          <cell r="H10">
            <v>86.83</v>
          </cell>
          <cell r="N10">
            <v>357</v>
          </cell>
        </row>
        <row r="11">
          <cell r="F11">
            <v>72</v>
          </cell>
          <cell r="G11">
            <v>88</v>
          </cell>
          <cell r="H11">
            <v>89.67</v>
          </cell>
          <cell r="N11">
            <v>350</v>
          </cell>
        </row>
        <row r="12">
          <cell r="F12">
            <v>82</v>
          </cell>
          <cell r="G12">
            <v>80.8</v>
          </cell>
          <cell r="H12">
            <v>89.33</v>
          </cell>
          <cell r="N12">
            <v>346</v>
          </cell>
        </row>
        <row r="13">
          <cell r="F13">
            <v>75</v>
          </cell>
          <cell r="G13">
            <v>87.800000000000011</v>
          </cell>
          <cell r="H13">
            <v>87.33</v>
          </cell>
          <cell r="N13">
            <v>345</v>
          </cell>
        </row>
        <row r="14">
          <cell r="F14">
            <v>75</v>
          </cell>
          <cell r="G14">
            <v>87.4</v>
          </cell>
          <cell r="H14">
            <v>84.5</v>
          </cell>
          <cell r="N14">
            <v>346</v>
          </cell>
        </row>
        <row r="15">
          <cell r="I15">
            <v>81.385999999999996</v>
          </cell>
          <cell r="N15">
            <v>321</v>
          </cell>
        </row>
        <row r="16">
          <cell r="I16">
            <v>72.16</v>
          </cell>
          <cell r="N16">
            <v>210</v>
          </cell>
        </row>
        <row r="18">
          <cell r="F18">
            <v>68</v>
          </cell>
          <cell r="G18">
            <v>80.400000000000006</v>
          </cell>
          <cell r="H18">
            <v>78.33</v>
          </cell>
          <cell r="O18">
            <v>73.400000000000006</v>
          </cell>
        </row>
        <row r="19">
          <cell r="F19">
            <v>62</v>
          </cell>
          <cell r="G19">
            <v>80.400000000000006</v>
          </cell>
          <cell r="H19">
            <v>75</v>
          </cell>
          <cell r="O19">
            <v>74.400000000000006</v>
          </cell>
        </row>
        <row r="20">
          <cell r="I20">
            <v>75.734000000000009</v>
          </cell>
          <cell r="O20">
            <v>71.8</v>
          </cell>
        </row>
        <row r="23">
          <cell r="I23">
            <v>74.634</v>
          </cell>
          <cell r="O23">
            <v>69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7" sqref="L17"/>
    </sheetView>
  </sheetViews>
  <sheetFormatPr defaultRowHeight="13.5"/>
  <cols>
    <col min="2" max="2" width="23.125" customWidth="1"/>
    <col min="4" max="4" width="11.75" customWidth="1"/>
    <col min="5" max="5" width="12.375" customWidth="1"/>
    <col min="7" max="7" width="12.875" customWidth="1"/>
    <col min="8" max="8" width="12.375" customWidth="1"/>
    <col min="9" max="9" width="11" customWidth="1"/>
    <col min="10" max="10" width="21.5" customWidth="1"/>
    <col min="13" max="13" width="9" customWidth="1"/>
  </cols>
  <sheetData>
    <row r="1" spans="1:10" ht="22.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8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8.75">
      <c r="A4" s="3">
        <v>1</v>
      </c>
      <c r="B4" s="4" t="s">
        <v>24</v>
      </c>
      <c r="C4" s="5" t="s">
        <v>25</v>
      </c>
      <c r="D4" s="6">
        <f>'[1]2018年硕士研究生录取成绩汇总表'!F5*0.4+'[1]2018年硕士研究生录取成绩汇总表'!G5*0.4+'[1]2018年硕士研究生录取成绩汇总表'!H5*0.2</f>
        <v>87.105999999999995</v>
      </c>
      <c r="E4" s="6">
        <f>'[1]2018年硕士研究生录取成绩汇总表'!N5/5</f>
        <v>74.8</v>
      </c>
      <c r="F4" s="7">
        <f>Sheet1!E4*0.6+Sheet1!D4*0.4</f>
        <v>79.722399999999993</v>
      </c>
      <c r="G4" s="11" t="s">
        <v>31</v>
      </c>
      <c r="H4" s="11" t="s">
        <v>32</v>
      </c>
      <c r="I4" s="12" t="s">
        <v>33</v>
      </c>
      <c r="J4" s="13" t="s">
        <v>34</v>
      </c>
    </row>
    <row r="5" spans="1:10" ht="18.75">
      <c r="A5" s="8">
        <v>2</v>
      </c>
      <c r="B5" s="9">
        <v>105599210007155</v>
      </c>
      <c r="C5" s="10" t="s">
        <v>20</v>
      </c>
      <c r="D5" s="6">
        <f>'[1]2018年硕士研究生录取成绩汇总表'!F6*0.4+'[1]2018年硕士研究生录取成绩汇总表'!G6*0.4+'[1]2018年硕士研究生录取成绩汇总表'!H6*0.2</f>
        <v>81.98599999999999</v>
      </c>
      <c r="E5" s="6">
        <f>'[1]2018年硕士研究生录取成绩汇总表'!N6/5</f>
        <v>73</v>
      </c>
      <c r="F5" s="7">
        <f>Sheet1!E5*0.6+Sheet1!D5*0.4</f>
        <v>76.594399999999993</v>
      </c>
      <c r="G5" s="11" t="s">
        <v>31</v>
      </c>
      <c r="H5" s="11" t="s">
        <v>32</v>
      </c>
      <c r="I5" s="12" t="s">
        <v>33</v>
      </c>
      <c r="J5" s="13" t="s">
        <v>34</v>
      </c>
    </row>
    <row r="6" spans="1:10" ht="18.75">
      <c r="A6" s="8">
        <v>3</v>
      </c>
      <c r="B6" s="9">
        <v>105329431313377</v>
      </c>
      <c r="C6" s="10" t="s">
        <v>17</v>
      </c>
      <c r="D6" s="6">
        <f>'[1]2018年硕士研究生录取成绩汇总表'!F7*0.4+'[1]2018年硕士研究生录取成绩汇总表'!G7*0.4+'[1]2018年硕士研究生录取成绩汇总表'!H7*0.2</f>
        <v>82.960000000000008</v>
      </c>
      <c r="E6" s="6">
        <f>'[1]2018年硕士研究生录取成绩汇总表'!N7/5</f>
        <v>71</v>
      </c>
      <c r="F6" s="7">
        <f>Sheet1!E6*0.6+Sheet1!D6*0.4</f>
        <v>75.784000000000006</v>
      </c>
      <c r="G6" s="11" t="s">
        <v>31</v>
      </c>
      <c r="H6" s="11" t="s">
        <v>32</v>
      </c>
      <c r="I6" s="12" t="s">
        <v>33</v>
      </c>
      <c r="J6" s="13" t="s">
        <v>34</v>
      </c>
    </row>
    <row r="7" spans="1:10" ht="18.75">
      <c r="A7" s="8">
        <v>4</v>
      </c>
      <c r="B7" s="9">
        <v>105209666603027</v>
      </c>
      <c r="C7" s="10" t="s">
        <v>13</v>
      </c>
      <c r="D7" s="6">
        <f>'[1]2018年硕士研究生录取成绩汇总表'!F8*0.4+'[1]2018年硕士研究生录取成绩汇总表'!G8*0.4+'[1]2018年硕士研究生录取成绩汇总表'!H8*0.2</f>
        <v>81.986000000000004</v>
      </c>
      <c r="E7" s="6">
        <f>'[1]2018年硕士研究生录取成绩汇总表'!N8/5</f>
        <v>71.599999999999994</v>
      </c>
      <c r="F7" s="7">
        <f>Sheet1!E7*0.6+Sheet1!D7*0.4</f>
        <v>75.754400000000004</v>
      </c>
      <c r="G7" s="11" t="s">
        <v>31</v>
      </c>
      <c r="H7" s="11" t="s">
        <v>32</v>
      </c>
      <c r="I7" s="12" t="s">
        <v>33</v>
      </c>
      <c r="J7" s="13" t="s">
        <v>34</v>
      </c>
    </row>
    <row r="8" spans="1:10" ht="18.75">
      <c r="A8" s="8">
        <v>5</v>
      </c>
      <c r="B8" s="9">
        <v>100369999911067</v>
      </c>
      <c r="C8" s="10" t="s">
        <v>16</v>
      </c>
      <c r="D8" s="6">
        <f>'[1]2018年硕士研究生录取成绩汇总表'!F9*0.4+'[1]2018年硕士研究生录取成绩汇总表'!G9*0.4+'[1]2018年硕士研究生录取成绩汇总表'!H9*0.2</f>
        <v>84.994000000000014</v>
      </c>
      <c r="E8" s="6">
        <f>'[1]2018年硕士研究生录取成绩汇总表'!N9/5</f>
        <v>69.400000000000006</v>
      </c>
      <c r="F8" s="7">
        <f>Sheet1!E8*0.6+Sheet1!D8*0.4</f>
        <v>75.637600000000006</v>
      </c>
      <c r="G8" s="11" t="s">
        <v>31</v>
      </c>
      <c r="H8" s="11" t="s">
        <v>32</v>
      </c>
      <c r="I8" s="12" t="s">
        <v>33</v>
      </c>
      <c r="J8" s="13" t="s">
        <v>34</v>
      </c>
    </row>
    <row r="9" spans="1:10" ht="18.75">
      <c r="A9" s="8">
        <v>6</v>
      </c>
      <c r="B9" s="9" t="s">
        <v>11</v>
      </c>
      <c r="C9" s="10" t="s">
        <v>12</v>
      </c>
      <c r="D9" s="6">
        <f>'[1]2018年硕士研究生录取成绩汇总表'!F10*0.4+'[1]2018年硕士研究生录取成绩汇总表'!G10*0.4+'[1]2018年硕士研究生录取成绩汇总表'!H10*0.2</f>
        <v>81.446000000000012</v>
      </c>
      <c r="E9" s="6">
        <f>'[1]2018年硕士研究生录取成绩汇总表'!N10/5</f>
        <v>71.400000000000006</v>
      </c>
      <c r="F9" s="7">
        <f>Sheet1!E9*0.6+Sheet1!D9*0.4</f>
        <v>75.41840000000002</v>
      </c>
      <c r="G9" s="11" t="s">
        <v>31</v>
      </c>
      <c r="H9" s="11" t="s">
        <v>32</v>
      </c>
      <c r="I9" s="12" t="s">
        <v>33</v>
      </c>
      <c r="J9" s="13" t="s">
        <v>34</v>
      </c>
    </row>
    <row r="10" spans="1:10" ht="18.75">
      <c r="A10" s="8">
        <v>7</v>
      </c>
      <c r="B10" s="9">
        <v>105619200014397</v>
      </c>
      <c r="C10" s="10" t="s">
        <v>21</v>
      </c>
      <c r="D10" s="6">
        <f>'[1]2018年硕士研究生录取成绩汇总表'!F11*0.4+'[1]2018年硕士研究生录取成绩汇总表'!G11*0.4+'[1]2018年硕士研究生录取成绩汇总表'!H11*0.2</f>
        <v>81.933999999999997</v>
      </c>
      <c r="E10" s="6">
        <f>'[1]2018年硕士研究生录取成绩汇总表'!N11/5</f>
        <v>70</v>
      </c>
      <c r="F10" s="7">
        <f>Sheet1!E10*0.6+Sheet1!D10*0.4</f>
        <v>74.773600000000002</v>
      </c>
      <c r="G10" s="11" t="s">
        <v>31</v>
      </c>
      <c r="H10" s="11" t="s">
        <v>32</v>
      </c>
      <c r="I10" s="12" t="s">
        <v>33</v>
      </c>
      <c r="J10" s="13" t="s">
        <v>34</v>
      </c>
    </row>
    <row r="11" spans="1:10" ht="18.75">
      <c r="A11" s="8">
        <v>8</v>
      </c>
      <c r="B11" s="9">
        <v>104979200332497</v>
      </c>
      <c r="C11" s="10" t="s">
        <v>15</v>
      </c>
      <c r="D11" s="6">
        <f>'[1]2018年硕士研究生录取成绩汇总表'!F12*0.4+'[1]2018年硕士研究生录取成绩汇总表'!G12*0.4+'[1]2018年硕士研究生录取成绩汇总表'!H12*0.2</f>
        <v>82.986000000000004</v>
      </c>
      <c r="E11" s="6">
        <f>'[1]2018年硕士研究生录取成绩汇总表'!N12/5</f>
        <v>69.2</v>
      </c>
      <c r="F11" s="7">
        <f>Sheet1!E11*0.6+Sheet1!D11*0.4</f>
        <v>74.714400000000012</v>
      </c>
      <c r="G11" s="11" t="s">
        <v>31</v>
      </c>
      <c r="H11" s="11" t="s">
        <v>32</v>
      </c>
      <c r="I11" s="12" t="s">
        <v>33</v>
      </c>
      <c r="J11" s="13" t="s">
        <v>34</v>
      </c>
    </row>
    <row r="12" spans="1:10" ht="18.75">
      <c r="A12" s="8">
        <v>9</v>
      </c>
      <c r="B12" s="9">
        <v>102869411115820</v>
      </c>
      <c r="C12" s="10" t="s">
        <v>22</v>
      </c>
      <c r="D12" s="6">
        <f>'[1]2018年硕士研究生录取成绩汇总表'!F13*0.4+'[1]2018年硕士研究生录取成绩汇总表'!G13*0.4+'[1]2018年硕士研究生录取成绩汇总表'!H13*0.2</f>
        <v>82.586000000000013</v>
      </c>
      <c r="E12" s="6">
        <f>'[1]2018年硕士研究生录取成绩汇总表'!N13/5</f>
        <v>69</v>
      </c>
      <c r="F12" s="7">
        <f>Sheet1!E12*0.6+Sheet1!D12*0.4</f>
        <v>74.434400000000011</v>
      </c>
      <c r="G12" s="11" t="s">
        <v>31</v>
      </c>
      <c r="H12" s="11" t="s">
        <v>32</v>
      </c>
      <c r="I12" s="12" t="s">
        <v>33</v>
      </c>
      <c r="J12" s="13" t="s">
        <v>34</v>
      </c>
    </row>
    <row r="13" spans="1:10" ht="18.75">
      <c r="A13" s="8">
        <v>10</v>
      </c>
      <c r="B13" s="9" t="s">
        <v>26</v>
      </c>
      <c r="C13" s="5" t="s">
        <v>27</v>
      </c>
      <c r="D13" s="6">
        <f>'[1]2018年硕士研究生录取成绩汇总表'!F14*0.4+'[1]2018年硕士研究生录取成绩汇总表'!G14*0.4+'[1]2018年硕士研究生录取成绩汇总表'!H14*0.2</f>
        <v>81.860000000000014</v>
      </c>
      <c r="E13" s="6">
        <f>'[1]2018年硕士研究生录取成绩汇总表'!N14/5</f>
        <v>69.2</v>
      </c>
      <c r="F13" s="7">
        <f>Sheet1!E13*0.6+Sheet1!D13*0.4</f>
        <v>74.26400000000001</v>
      </c>
      <c r="G13" s="11" t="s">
        <v>31</v>
      </c>
      <c r="H13" s="11" t="s">
        <v>32</v>
      </c>
      <c r="I13" s="12" t="s">
        <v>33</v>
      </c>
      <c r="J13" s="13" t="s">
        <v>34</v>
      </c>
    </row>
    <row r="14" spans="1:10" ht="18.75">
      <c r="A14" s="8">
        <v>11</v>
      </c>
      <c r="B14" s="9">
        <v>100349229340122</v>
      </c>
      <c r="C14" s="5" t="s">
        <v>29</v>
      </c>
      <c r="D14" s="6">
        <v>81.39</v>
      </c>
      <c r="E14" s="6">
        <f>'[1]2018年硕士研究生录取成绩汇总表'!N15/5</f>
        <v>64.2</v>
      </c>
      <c r="F14" s="7">
        <f>Sheet1!E14*0.6+'[1]2018年硕士研究生录取成绩汇总表'!I15*0.4</f>
        <v>71.074399999999997</v>
      </c>
      <c r="G14" s="11" t="s">
        <v>31</v>
      </c>
      <c r="H14" s="11" t="s">
        <v>32</v>
      </c>
      <c r="I14" s="12" t="s">
        <v>33</v>
      </c>
      <c r="J14" s="13" t="s">
        <v>35</v>
      </c>
    </row>
    <row r="15" spans="1:10" ht="18.75">
      <c r="A15" s="8">
        <v>12</v>
      </c>
      <c r="B15" s="9">
        <v>102729000003780</v>
      </c>
      <c r="C15" s="5" t="s">
        <v>28</v>
      </c>
      <c r="D15" s="6">
        <v>72.16</v>
      </c>
      <c r="E15" s="6">
        <f>'[1]2018年硕士研究生录取成绩汇总表'!N16/5</f>
        <v>42</v>
      </c>
      <c r="F15" s="7">
        <f>Sheet1!E15*0.6+'[1]2018年硕士研究生录取成绩汇总表'!I16*0.4</f>
        <v>54.064</v>
      </c>
      <c r="G15" s="11" t="s">
        <v>31</v>
      </c>
      <c r="H15" s="11" t="s">
        <v>32</v>
      </c>
      <c r="I15" s="12" t="s">
        <v>33</v>
      </c>
      <c r="J15" s="13" t="s">
        <v>35</v>
      </c>
    </row>
    <row r="16" spans="1:10" s="23" customFormat="1" ht="18.75">
      <c r="A16" s="16">
        <v>13</v>
      </c>
      <c r="B16" s="17">
        <v>102729000010968</v>
      </c>
      <c r="C16" s="10" t="s">
        <v>19</v>
      </c>
      <c r="D16" s="18">
        <f>'[1]2018年硕士研究生录取成绩汇总表'!F18*0.4+'[1]2018年硕士研究生录取成绩汇总表'!G18*0.4+'[1]2018年硕士研究生录取成绩汇总表'!H18*0.2</f>
        <v>75.02600000000001</v>
      </c>
      <c r="E16" s="18">
        <v>73.400000000000006</v>
      </c>
      <c r="F16" s="19">
        <f>'[1]2018年硕士研究生录取成绩汇总表'!O18*0.6+Sheet1!D16*0.4</f>
        <v>74.050399999999996</v>
      </c>
      <c r="G16" s="20" t="s">
        <v>31</v>
      </c>
      <c r="H16" s="20" t="s">
        <v>32</v>
      </c>
      <c r="I16" s="21" t="s">
        <v>33</v>
      </c>
      <c r="J16" s="22" t="s">
        <v>36</v>
      </c>
    </row>
    <row r="17" spans="1:10" ht="18.75">
      <c r="A17" s="8">
        <v>14</v>
      </c>
      <c r="B17" s="9">
        <v>102809210015284</v>
      </c>
      <c r="C17" s="5" t="s">
        <v>23</v>
      </c>
      <c r="D17" s="6">
        <f>'[1]2018年硕士研究生录取成绩汇总表'!F19*0.4+'[1]2018年硕士研究生录取成绩汇总表'!G19*0.4+'[1]2018年硕士研究生录取成绩汇总表'!H19*0.2</f>
        <v>71.960000000000008</v>
      </c>
      <c r="E17" s="6">
        <v>74.400000000000006</v>
      </c>
      <c r="F17" s="7">
        <f>'[1]2018年硕士研究生录取成绩汇总表'!O19*0.6+Sheet1!D17*0.4</f>
        <v>73.424000000000007</v>
      </c>
      <c r="G17" s="11" t="s">
        <v>31</v>
      </c>
      <c r="H17" s="11" t="s">
        <v>32</v>
      </c>
      <c r="I17" s="12" t="s">
        <v>33</v>
      </c>
      <c r="J17" s="13" t="s">
        <v>36</v>
      </c>
    </row>
    <row r="18" spans="1:10" ht="18.75">
      <c r="A18" s="8">
        <v>15</v>
      </c>
      <c r="B18" s="9">
        <v>105209666619582</v>
      </c>
      <c r="C18" s="5" t="s">
        <v>18</v>
      </c>
      <c r="D18" s="6">
        <v>75.73</v>
      </c>
      <c r="E18" s="6">
        <v>71.8</v>
      </c>
      <c r="F18" s="7">
        <f>'[1]2018年硕士研究生录取成绩汇总表'!O20*0.6+'[1]2018年硕士研究生录取成绩汇总表'!I20*0.4</f>
        <v>73.37360000000001</v>
      </c>
      <c r="G18" s="11" t="s">
        <v>31</v>
      </c>
      <c r="H18" s="11" t="s">
        <v>32</v>
      </c>
      <c r="I18" s="12" t="s">
        <v>33</v>
      </c>
      <c r="J18" s="13" t="s">
        <v>36</v>
      </c>
    </row>
    <row r="19" spans="1:10" ht="18.75">
      <c r="A19" s="8">
        <v>16</v>
      </c>
      <c r="B19" s="9">
        <v>100349229340171</v>
      </c>
      <c r="C19" s="5" t="s">
        <v>14</v>
      </c>
      <c r="D19" s="6">
        <v>74.63</v>
      </c>
      <c r="E19" s="6">
        <v>69</v>
      </c>
      <c r="F19" s="7">
        <f>'[1]2018年硕士研究生录取成绩汇总表'!O23*0.6+'[1]2018年硕士研究生录取成绩汇总表'!I23*0.4</f>
        <v>71.253600000000006</v>
      </c>
      <c r="G19" s="11" t="s">
        <v>31</v>
      </c>
      <c r="H19" s="11" t="s">
        <v>32</v>
      </c>
      <c r="I19" s="12" t="s">
        <v>33</v>
      </c>
      <c r="J19" s="13" t="s">
        <v>36</v>
      </c>
    </row>
  </sheetData>
  <mergeCells count="2">
    <mergeCell ref="A1:J1"/>
    <mergeCell ref="A2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2019-04-08T01:38:00Z</dcterms:created>
  <dcterms:modified xsi:type="dcterms:W3CDTF">2019-04-08T02:20:05Z</dcterms:modified>
</cp:coreProperties>
</file>